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Xavier\Desktop\"/>
    </mc:Choice>
  </mc:AlternateContent>
  <xr:revisionPtr revIDLastSave="0" documentId="8_{1B7A6F8F-1B1F-4505-83F8-B229F8759254}" xr6:coauthVersionLast="43" xr6:coauthVersionMax="43" xr10:uidLastSave="{00000000-0000-0000-0000-000000000000}"/>
  <workbookProtection workbookAlgorithmName="SHA-512" workbookHashValue="NAYhCyo0fVJDLorcEm+3GIpEI9YPDnZP0xyji7jD0Uy5WKXatyFHZAaFVLQe4vmaNPEnpWBvS2vb+UztNXTf9g==" workbookSaltValue="t9uH0yuyUIcWnBByoxPu+g==" workbookSpinCount="100000" lockStructure="1"/>
  <bookViews>
    <workbookView xWindow="-120" yWindow="-120" windowWidth="20730" windowHeight="1116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8" i="1" s="1"/>
  <c r="D12" i="1"/>
  <c r="D18" i="1" s="1"/>
  <c r="B12" i="1"/>
  <c r="B18" i="1" s="1"/>
  <c r="C8" i="1"/>
  <c r="D8" i="1"/>
  <c r="B8" i="1"/>
  <c r="D19" i="1" l="1"/>
  <c r="C19" i="1"/>
  <c r="B19" i="1"/>
  <c r="B20" i="1" s="1"/>
  <c r="C20" i="1" l="1"/>
  <c r="C21" i="1" l="1"/>
  <c r="D20" i="1"/>
  <c r="D21" i="1" s="1"/>
</calcChain>
</file>

<file path=xl/sharedStrings.xml><?xml version="1.0" encoding="utf-8"?>
<sst xmlns="http://schemas.openxmlformats.org/spreadsheetml/2006/main" count="25" uniqueCount="25">
  <si>
    <t>Année N</t>
  </si>
  <si>
    <t>N+1</t>
  </si>
  <si>
    <t>N+2</t>
  </si>
  <si>
    <t>Poste</t>
  </si>
  <si>
    <t>Besoins</t>
  </si>
  <si>
    <t>Stocks de marchandises</t>
  </si>
  <si>
    <t>Stocks de matières premières</t>
  </si>
  <si>
    <t>Créances clients (pour les marchandises)</t>
  </si>
  <si>
    <t>Créances clients (pour les produits)</t>
  </si>
  <si>
    <t>Crédit de TVA</t>
  </si>
  <si>
    <t>Total des besoins</t>
  </si>
  <si>
    <t>Ressources</t>
  </si>
  <si>
    <t>Achats de marchandises</t>
  </si>
  <si>
    <t>Achat de matières</t>
  </si>
  <si>
    <t>Total des achats effectués</t>
  </si>
  <si>
    <t>Impôts et Taxes</t>
  </si>
  <si>
    <t>Cotisations sociales</t>
  </si>
  <si>
    <t>TVA à payer</t>
  </si>
  <si>
    <t>TVA collectée</t>
  </si>
  <si>
    <t>Impôt sur les sociétés</t>
  </si>
  <si>
    <t>Total des ressources</t>
  </si>
  <si>
    <t>Besoin en fonds de Roulement</t>
  </si>
  <si>
    <t>Variation du BFR</t>
  </si>
  <si>
    <t>Variation en 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</si>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</sst>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8"/>
      <color theme="1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0" borderId="1" xfId="0" applyFont="1" applyBorder="1"/>
    <xf numFmtId="0" fontId="0" fillId="0" borderId="1" xfId="0" applyBorder="1" applyProtection="1"/>
    <xf numFmtId="0" fontId="2" fillId="0" borderId="1" xfId="0" applyFont="1" applyBorder="1" applyProtection="1"/>
    <xf numFmtId="9" fontId="2" fillId="0" borderId="1" xfId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2" workbookViewId="0">
      <selection activeCell="B3" sqref="B3:D7"/>
    </sheetView>
  </sheetViews>
  <sheetFormatPr baseColWidth="10" defaultRowHeight="14.25" x14ac:dyDescent="0.2"/>
  <cols>
    <col min="1" max="1" width="37.5" customWidth="1"/>
  </cols>
  <sheetData>
    <row r="1" spans="1:4" x14ac:dyDescent="0.2">
      <c r="A1" t="s">
        <v>3</v>
      </c>
      <c r="B1" t="s">
        <v>0</v>
      </c>
      <c r="C1" t="s">
        <v>1</v>
      </c>
      <c r="D1" t="s">
        <v>2</v>
      </c>
    </row>
    <row r="2" spans="1:4" ht="24" x14ac:dyDescent="0.4">
      <c r="A2" s="1" t="s">
        <v>4</v>
      </c>
      <c r="B2" s="1"/>
      <c r="C2" s="1"/>
      <c r="D2" s="1"/>
    </row>
    <row r="3" spans="1:4" x14ac:dyDescent="0.2">
      <c r="A3" s="2" t="s">
        <v>5</v>
      </c>
      <c r="B3" s="3">
        <v>17000</v>
      </c>
      <c r="C3" s="3">
        <v>27400</v>
      </c>
      <c r="D3" s="3">
        <v>35000</v>
      </c>
    </row>
    <row r="4" spans="1:4" x14ac:dyDescent="0.2">
      <c r="A4" s="2" t="s">
        <v>6</v>
      </c>
      <c r="B4" s="3">
        <v>3000</v>
      </c>
      <c r="C4" s="3">
        <v>3500</v>
      </c>
      <c r="D4" s="3">
        <v>4500</v>
      </c>
    </row>
    <row r="5" spans="1:4" x14ac:dyDescent="0.2">
      <c r="A5" s="2" t="s">
        <v>7</v>
      </c>
      <c r="B5" s="3">
        <v>13000</v>
      </c>
      <c r="C5" s="3">
        <v>16000</v>
      </c>
      <c r="D5" s="3">
        <v>20000</v>
      </c>
    </row>
    <row r="6" spans="1:4" x14ac:dyDescent="0.2">
      <c r="A6" s="2" t="s">
        <v>8</v>
      </c>
      <c r="B6" s="3">
        <v>18000</v>
      </c>
      <c r="C6" s="3">
        <v>40000</v>
      </c>
      <c r="D6" s="3">
        <v>50000</v>
      </c>
    </row>
    <row r="7" spans="1:4" x14ac:dyDescent="0.2">
      <c r="A7" s="2" t="s">
        <v>9</v>
      </c>
      <c r="B7" s="3"/>
      <c r="C7" s="3"/>
      <c r="D7" s="3"/>
    </row>
    <row r="8" spans="1:4" ht="15.75" x14ac:dyDescent="0.3">
      <c r="A8" s="4" t="s">
        <v>10</v>
      </c>
      <c r="B8" s="4">
        <f>SUM(B3:B7)</f>
        <v>51000</v>
      </c>
      <c r="C8" s="4">
        <f t="shared" ref="C8:D8" si="0">SUM(C3:C7)</f>
        <v>86900</v>
      </c>
      <c r="D8" s="4">
        <f t="shared" si="0"/>
        <v>109500</v>
      </c>
    </row>
    <row r="9" spans="1:4" ht="24" x14ac:dyDescent="0.4">
      <c r="A9" s="1" t="s">
        <v>11</v>
      </c>
      <c r="B9" s="1"/>
      <c r="C9" s="1"/>
      <c r="D9" s="1"/>
    </row>
    <row r="10" spans="1:4" x14ac:dyDescent="0.2">
      <c r="A10" s="5" t="s">
        <v>12</v>
      </c>
      <c r="B10" s="2">
        <v>9000</v>
      </c>
      <c r="C10" s="2">
        <v>18000</v>
      </c>
      <c r="D10" s="2">
        <v>30000</v>
      </c>
    </row>
    <row r="11" spans="1:4" x14ac:dyDescent="0.2">
      <c r="A11" s="5" t="s">
        <v>13</v>
      </c>
      <c r="B11" s="2">
        <v>9000</v>
      </c>
      <c r="C11" s="2">
        <v>12000</v>
      </c>
      <c r="D11" s="2">
        <v>20000</v>
      </c>
    </row>
    <row r="12" spans="1:4" ht="15.75" x14ac:dyDescent="0.3">
      <c r="A12" s="6" t="s">
        <v>14</v>
      </c>
      <c r="B12" s="4">
        <f>B10+B11</f>
        <v>18000</v>
      </c>
      <c r="C12" s="4">
        <f t="shared" ref="C12:D12" si="1">C10+C11</f>
        <v>30000</v>
      </c>
      <c r="D12" s="4">
        <f t="shared" si="1"/>
        <v>50000</v>
      </c>
    </row>
    <row r="13" spans="1:4" x14ac:dyDescent="0.2">
      <c r="A13" s="5" t="s">
        <v>15</v>
      </c>
      <c r="B13" s="3">
        <v>9000</v>
      </c>
      <c r="C13" s="3">
        <v>12000</v>
      </c>
      <c r="D13" s="3">
        <v>16000</v>
      </c>
    </row>
    <row r="14" spans="1:4" x14ac:dyDescent="0.2">
      <c r="A14" s="5" t="s">
        <v>16</v>
      </c>
      <c r="B14" s="3">
        <v>6000</v>
      </c>
      <c r="C14" s="3">
        <v>13000</v>
      </c>
      <c r="D14" s="3">
        <v>15000</v>
      </c>
    </row>
    <row r="15" spans="1:4" x14ac:dyDescent="0.2">
      <c r="A15" s="5" t="s">
        <v>17</v>
      </c>
      <c r="B15" s="3">
        <v>5000</v>
      </c>
      <c r="C15" s="3">
        <v>7000</v>
      </c>
      <c r="D15" s="3">
        <v>10000</v>
      </c>
    </row>
    <row r="16" spans="1:4" x14ac:dyDescent="0.2">
      <c r="A16" s="5" t="s">
        <v>18</v>
      </c>
      <c r="B16" s="3">
        <v>4500</v>
      </c>
      <c r="C16" s="3">
        <v>8000</v>
      </c>
      <c r="D16" s="3">
        <v>10000</v>
      </c>
    </row>
    <row r="17" spans="1:4" x14ac:dyDescent="0.2">
      <c r="A17" s="5" t="s">
        <v>19</v>
      </c>
      <c r="B17" s="3">
        <v>0</v>
      </c>
      <c r="C17" s="3">
        <v>3500</v>
      </c>
      <c r="D17" s="3">
        <v>5000</v>
      </c>
    </row>
    <row r="18" spans="1:4" ht="15.75" x14ac:dyDescent="0.3">
      <c r="A18" s="6" t="s">
        <v>20</v>
      </c>
      <c r="B18" s="4">
        <f>B12+SUM(B13:B17)</f>
        <v>42500</v>
      </c>
      <c r="C18" s="4">
        <f t="shared" ref="C18:D18" si="2">C12+SUM(C13:C17)</f>
        <v>73500</v>
      </c>
      <c r="D18" s="4">
        <f t="shared" si="2"/>
        <v>106000</v>
      </c>
    </row>
    <row r="19" spans="1:4" ht="15.75" x14ac:dyDescent="0.3">
      <c r="A19" s="6" t="s">
        <v>21</v>
      </c>
      <c r="B19" s="4">
        <f>B8-B18</f>
        <v>8500</v>
      </c>
      <c r="C19" s="4">
        <f t="shared" ref="C19:D19" si="3">C8-C18</f>
        <v>13400</v>
      </c>
      <c r="D19" s="4">
        <f t="shared" si="3"/>
        <v>3500</v>
      </c>
    </row>
    <row r="20" spans="1:4" ht="15.75" x14ac:dyDescent="0.3">
      <c r="A20" s="6" t="s">
        <v>22</v>
      </c>
      <c r="B20" s="4">
        <f>B19</f>
        <v>8500</v>
      </c>
      <c r="C20" s="4">
        <f>C19-B20</f>
        <v>4900</v>
      </c>
      <c r="D20" s="4">
        <f>D19-C20</f>
        <v>-1400</v>
      </c>
    </row>
    <row r="21" spans="1:4" ht="15.75" x14ac:dyDescent="0.3">
      <c r="A21" s="6" t="s">
        <v>23</v>
      </c>
      <c r="B21" s="4" t="s">
        <v>24</v>
      </c>
      <c r="C21" s="7">
        <f>C20/B19</f>
        <v>0.57647058823529407</v>
      </c>
      <c r="D21" s="7">
        <f>D20/C19</f>
        <v>-0.1044776119402985</v>
      </c>
    </row>
  </sheetData>
  <sheetProtection algorithmName="SHA-512" hashValue="+1Gtz6DQG7lBDbPKZGZ5sFUHjbVtPSVqEHR3kMBFOVx2r55YN9v+CHE8kSgdCruuBHkYPoXaEV8IKc+bOas/Vw==" saltValue="OE9pqkL9L9hlviRjODDCVw==" spinCount="100000" sheet="1" objects="1" scenarios="1" selectLockedCells="1"/>
  <mergeCells count="2">
    <mergeCell ref="A2:D2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entreprise</dc:creator>
  <cp:keywords>calcul du bfr</cp:keywords>
  <cp:lastModifiedBy>Xavier</cp:lastModifiedBy>
  <dcterms:created xsi:type="dcterms:W3CDTF">2019-06-01T15:14:28Z</dcterms:created>
  <dcterms:modified xsi:type="dcterms:W3CDTF">2019-06-01T15:50:19Z</dcterms:modified>
</cp:coreProperties>
</file>